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14210"/>
</workbook>
</file>

<file path=xl/calcChain.xml><?xml version="1.0" encoding="utf-8"?>
<calcChain xmlns="http://schemas.openxmlformats.org/spreadsheetml/2006/main">
  <c r="E8" i="1"/>
  <c r="F8"/>
  <c r="G8"/>
  <c r="H8"/>
  <c r="E9"/>
  <c r="F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E27"/>
  <c r="F27"/>
  <c r="G27"/>
  <c r="H27"/>
  <c r="E28"/>
  <c r="F28"/>
  <c r="G28"/>
  <c r="H28"/>
  <c r="E29"/>
  <c r="F29"/>
  <c r="G29"/>
  <c r="H29"/>
  <c r="E30"/>
  <c r="F30"/>
  <c r="G30"/>
  <c r="H30"/>
  <c r="E31"/>
  <c r="F31"/>
  <c r="G31"/>
  <c r="H31"/>
  <c r="E32"/>
  <c r="F32"/>
  <c r="G32"/>
  <c r="H32"/>
  <c r="E33"/>
  <c r="F33"/>
  <c r="G33"/>
  <c r="H33"/>
  <c r="E34"/>
  <c r="F34"/>
  <c r="G34"/>
  <c r="H34"/>
  <c r="E35"/>
  <c r="F35"/>
  <c r="G35"/>
  <c r="H35"/>
  <c r="E36"/>
  <c r="F36"/>
  <c r="G36"/>
  <c r="H36"/>
  <c r="E37"/>
  <c r="F37"/>
  <c r="G37"/>
  <c r="H37"/>
  <c r="E38"/>
  <c r="F38"/>
  <c r="G38"/>
  <c r="H38"/>
  <c r="E39"/>
  <c r="F39"/>
  <c r="G39"/>
  <c r="H39"/>
  <c r="E40"/>
  <c r="F40"/>
  <c r="G40"/>
  <c r="H40"/>
  <c r="E41"/>
  <c r="F41"/>
  <c r="G41"/>
  <c r="H41"/>
  <c r="E42"/>
  <c r="F42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E50"/>
  <c r="F50"/>
  <c r="H50"/>
  <c r="E51"/>
  <c r="F51"/>
  <c r="G51"/>
  <c r="H51"/>
  <c r="E52"/>
  <c r="F52"/>
  <c r="G52"/>
  <c r="H52"/>
  <c r="E7"/>
  <c r="F7"/>
  <c r="G7"/>
  <c r="H7"/>
</calcChain>
</file>

<file path=xl/sharedStrings.xml><?xml version="1.0" encoding="utf-8"?>
<sst xmlns="http://schemas.openxmlformats.org/spreadsheetml/2006/main" count="128" uniqueCount="102">
  <si>
    <t>Протокол регионального этапа всероссийской олимпиады школьников</t>
  </si>
  <si>
    <t>по физической культуре</t>
  </si>
  <si>
    <t>9-11 класс</t>
  </si>
  <si>
    <t>max   баллов</t>
  </si>
  <si>
    <t>кл</t>
  </si>
  <si>
    <t>легкая атлетика</t>
  </si>
  <si>
    <t>гимнастика</t>
  </si>
  <si>
    <t>теория</t>
  </si>
  <si>
    <t>Рейтинг</t>
  </si>
  <si>
    <t>I</t>
  </si>
  <si>
    <t>II</t>
  </si>
  <si>
    <t>III</t>
  </si>
  <si>
    <t>9  А</t>
  </si>
  <si>
    <t>11 А</t>
  </si>
  <si>
    <t>11 "А"</t>
  </si>
  <si>
    <t xml:space="preserve">Фамилия </t>
  </si>
  <si>
    <t>И.О.</t>
  </si>
  <si>
    <t>К.Я</t>
  </si>
  <si>
    <t>Е.П</t>
  </si>
  <si>
    <t>М.К</t>
  </si>
  <si>
    <t>А.Д</t>
  </si>
  <si>
    <t>Д.Е</t>
  </si>
  <si>
    <t>А.В.</t>
  </si>
  <si>
    <t>А.А</t>
  </si>
  <si>
    <t>М.С</t>
  </si>
  <si>
    <t>О.С</t>
  </si>
  <si>
    <t>В.С</t>
  </si>
  <si>
    <t>И.А</t>
  </si>
  <si>
    <t>Э.А</t>
  </si>
  <si>
    <t>Э.Е</t>
  </si>
  <si>
    <t>А.Р</t>
  </si>
  <si>
    <t>А.Э.</t>
  </si>
  <si>
    <t>К.А</t>
  </si>
  <si>
    <t>М.Н</t>
  </si>
  <si>
    <t>Д.А.</t>
  </si>
  <si>
    <t>К.В</t>
  </si>
  <si>
    <t>Л.П.</t>
  </si>
  <si>
    <t>Д.А</t>
  </si>
  <si>
    <t>Е.А</t>
  </si>
  <si>
    <t>А.Н</t>
  </si>
  <si>
    <t>М.Е.</t>
  </si>
  <si>
    <t>К.Е</t>
  </si>
  <si>
    <t>О.Е.</t>
  </si>
  <si>
    <t>М.Д</t>
  </si>
  <si>
    <t>А.В</t>
  </si>
  <si>
    <t>О.И</t>
  </si>
  <si>
    <t>А.С</t>
  </si>
  <si>
    <t>П.Р</t>
  </si>
  <si>
    <t>Т.Ю</t>
  </si>
  <si>
    <t>А.Ю</t>
  </si>
  <si>
    <t>И.Ю</t>
  </si>
  <si>
    <t>В.А</t>
  </si>
  <si>
    <t>Н.В</t>
  </si>
  <si>
    <t>А.И</t>
  </si>
  <si>
    <t>В.Г</t>
  </si>
  <si>
    <t>К.С</t>
  </si>
  <si>
    <t xml:space="preserve">Орлова </t>
  </si>
  <si>
    <t xml:space="preserve">Гончарова </t>
  </si>
  <si>
    <t xml:space="preserve">Данилова </t>
  </si>
  <si>
    <t xml:space="preserve">Попова </t>
  </si>
  <si>
    <t xml:space="preserve">Коробова </t>
  </si>
  <si>
    <t xml:space="preserve">Василькова </t>
  </si>
  <si>
    <t xml:space="preserve">Рудак </t>
  </si>
  <si>
    <t xml:space="preserve">Оренбурова </t>
  </si>
  <si>
    <t xml:space="preserve">Макиенко </t>
  </si>
  <si>
    <t xml:space="preserve">Чухланцева </t>
  </si>
  <si>
    <t xml:space="preserve">Курилова </t>
  </si>
  <si>
    <t xml:space="preserve">Горякина </t>
  </si>
  <si>
    <t xml:space="preserve">Кренева </t>
  </si>
  <si>
    <t>Гофман</t>
  </si>
  <si>
    <t xml:space="preserve">Кузнецова </t>
  </si>
  <si>
    <t xml:space="preserve">Тонаканян </t>
  </si>
  <si>
    <t xml:space="preserve">Мигулько </t>
  </si>
  <si>
    <t xml:space="preserve">Кадашникова </t>
  </si>
  <si>
    <t xml:space="preserve">Бусовикова </t>
  </si>
  <si>
    <t xml:space="preserve">Кызласова </t>
  </si>
  <si>
    <t xml:space="preserve">Новикова </t>
  </si>
  <si>
    <t xml:space="preserve">Зенько </t>
  </si>
  <si>
    <t xml:space="preserve">Колобовникова </t>
  </si>
  <si>
    <t xml:space="preserve">Иванова  </t>
  </si>
  <si>
    <t xml:space="preserve">Антонова </t>
  </si>
  <si>
    <t xml:space="preserve">Яковец </t>
  </si>
  <si>
    <t xml:space="preserve">Модонова </t>
  </si>
  <si>
    <t xml:space="preserve">Майорова </t>
  </si>
  <si>
    <t xml:space="preserve">Кожвяткина </t>
  </si>
  <si>
    <t xml:space="preserve">Чиркова </t>
  </si>
  <si>
    <t xml:space="preserve">Лебедева </t>
  </si>
  <si>
    <t xml:space="preserve">Гревцова </t>
  </si>
  <si>
    <t xml:space="preserve">Пыжик </t>
  </si>
  <si>
    <t xml:space="preserve">Дмитриенко </t>
  </si>
  <si>
    <t xml:space="preserve">Казанцева </t>
  </si>
  <si>
    <t xml:space="preserve">Дорофеева </t>
  </si>
  <si>
    <t xml:space="preserve">Рыбакова </t>
  </si>
  <si>
    <t xml:space="preserve">Шакмарева </t>
  </si>
  <si>
    <t xml:space="preserve">Бибик </t>
  </si>
  <si>
    <t xml:space="preserve">Кузина </t>
  </si>
  <si>
    <t>Узбекова</t>
  </si>
  <si>
    <t xml:space="preserve">Гончарову </t>
  </si>
  <si>
    <t xml:space="preserve">Гущина </t>
  </si>
  <si>
    <t xml:space="preserve">Шель </t>
  </si>
  <si>
    <t xml:space="preserve">Кругова </t>
  </si>
  <si>
    <t>Итог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</si>
</sst>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4">
    <xf numFmtId="0" fontId="0" fillId="0" borderId="0" xfId="0"/>
    <xf numFmtId="1" fontId="3" fillId="0" borderId="1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1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right" vertical="top"/>
    </xf>
    <xf numFmtId="0" fontId="5" fillId="0" borderId="0" xfId="1" applyFont="1" applyAlignment="1">
      <alignment horizontal="left" vertical="top"/>
    </xf>
    <xf numFmtId="2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3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4" xfId="2"/>
    <cellStyle name="Обычный 8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56;&#1077;&#1081;&#1090;&#1080;&#1085;&#1075;%202017.01.%20&#1054;&#1083;&#1080;&#1084;&#1087;&#1080;&#1072;&#1076;&#1072;%20&#1060;&#1050;%20&#1086;&#1073;&#1083;&#1072;&#1089;&#1090;&#1100;%20&#1087;&#1088;&#1086;&#1090;&#1086;&#1082;&#1086;&#1083;%20&#1076;&#1077;&#1074;&#1086;&#1095;&#1082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имнастика"/>
      <sheetName val="легкая атлетика"/>
      <sheetName val="теория"/>
      <sheetName val="итоговый протокол"/>
    </sheetNames>
    <sheetDataSet>
      <sheetData sheetId="0">
        <row r="7">
          <cell r="H7">
            <v>36</v>
          </cell>
        </row>
        <row r="8">
          <cell r="H8">
            <v>35.799999999999997</v>
          </cell>
        </row>
        <row r="9">
          <cell r="H9">
            <v>35</v>
          </cell>
        </row>
        <row r="10">
          <cell r="H10">
            <v>38.200000000000003</v>
          </cell>
        </row>
        <row r="11">
          <cell r="H11">
            <v>38.200000000000003</v>
          </cell>
        </row>
        <row r="12">
          <cell r="H12">
            <v>32</v>
          </cell>
        </row>
        <row r="13">
          <cell r="H13">
            <v>36.4</v>
          </cell>
        </row>
        <row r="14">
          <cell r="H14">
            <v>38.6</v>
          </cell>
        </row>
        <row r="15">
          <cell r="H15">
            <v>30.6</v>
          </cell>
        </row>
        <row r="16">
          <cell r="H16">
            <v>29</v>
          </cell>
        </row>
        <row r="17">
          <cell r="H17">
            <v>37.4</v>
          </cell>
        </row>
        <row r="18">
          <cell r="H18">
            <v>34.799999999999997</v>
          </cell>
        </row>
        <row r="19">
          <cell r="H19">
            <v>31</v>
          </cell>
        </row>
        <row r="20">
          <cell r="H20">
            <v>34.6</v>
          </cell>
        </row>
        <row r="21">
          <cell r="H21">
            <v>36</v>
          </cell>
        </row>
        <row r="22">
          <cell r="H22">
            <v>37.4</v>
          </cell>
        </row>
        <row r="23">
          <cell r="H23">
            <v>32.200000000000003</v>
          </cell>
        </row>
        <row r="24">
          <cell r="H24">
            <v>30</v>
          </cell>
        </row>
        <row r="25">
          <cell r="H25">
            <v>37.799999999999997</v>
          </cell>
        </row>
        <row r="26">
          <cell r="H26">
            <v>37.799999999999997</v>
          </cell>
        </row>
        <row r="27">
          <cell r="H27">
            <v>36.6</v>
          </cell>
        </row>
        <row r="28">
          <cell r="H28">
            <v>35.6</v>
          </cell>
        </row>
        <row r="29">
          <cell r="H29">
            <v>39</v>
          </cell>
        </row>
        <row r="30">
          <cell r="H30">
            <v>34.6</v>
          </cell>
        </row>
        <row r="31">
          <cell r="H31">
            <v>35.799999999999997</v>
          </cell>
        </row>
        <row r="32">
          <cell r="H32">
            <v>38.4</v>
          </cell>
        </row>
        <row r="33">
          <cell r="H33">
            <v>38</v>
          </cell>
        </row>
        <row r="34">
          <cell r="H34">
            <v>35.200000000000003</v>
          </cell>
        </row>
        <row r="35">
          <cell r="H35">
            <v>33</v>
          </cell>
        </row>
        <row r="36">
          <cell r="H36">
            <v>38</v>
          </cell>
        </row>
        <row r="37">
          <cell r="H37">
            <v>35.799999999999997</v>
          </cell>
        </row>
        <row r="38">
          <cell r="H38">
            <v>34.4</v>
          </cell>
        </row>
        <row r="39">
          <cell r="H39">
            <v>35.799999999999997</v>
          </cell>
        </row>
        <row r="40">
          <cell r="H40">
            <v>38</v>
          </cell>
        </row>
        <row r="41">
          <cell r="H41">
            <v>37.6</v>
          </cell>
        </row>
        <row r="42">
          <cell r="H42">
            <v>37.200000000000003</v>
          </cell>
        </row>
        <row r="43">
          <cell r="H43">
            <v>30.2</v>
          </cell>
        </row>
        <row r="44">
          <cell r="H44">
            <v>38.4</v>
          </cell>
        </row>
        <row r="45">
          <cell r="H45">
            <v>35.4</v>
          </cell>
        </row>
        <row r="46">
          <cell r="H46">
            <v>38.4</v>
          </cell>
        </row>
        <row r="47">
          <cell r="H47">
            <v>31.2</v>
          </cell>
        </row>
        <row r="48">
          <cell r="H48">
            <v>35.200000000000003</v>
          </cell>
        </row>
        <row r="49">
          <cell r="H49">
            <v>37.200000000000003</v>
          </cell>
        </row>
        <row r="50">
          <cell r="H50">
            <v>34</v>
          </cell>
        </row>
        <row r="51">
          <cell r="H51">
            <v>0</v>
          </cell>
        </row>
        <row r="52">
          <cell r="H52">
            <v>37</v>
          </cell>
        </row>
      </sheetData>
      <sheetData sheetId="1">
        <row r="7">
          <cell r="E7">
            <v>33.685853233650285</v>
          </cell>
        </row>
        <row r="8">
          <cell r="E8">
            <v>27.059458041193533</v>
          </cell>
        </row>
        <row r="9">
          <cell r="E9">
            <v>29.603712504186131</v>
          </cell>
        </row>
        <row r="10">
          <cell r="E10">
            <v>32.620369719547334</v>
          </cell>
        </row>
        <row r="11">
          <cell r="E11">
            <v>32.967961923705332</v>
          </cell>
        </row>
        <row r="12">
          <cell r="E12">
            <v>30.086871961102105</v>
          </cell>
        </row>
        <row r="13">
          <cell r="E13">
            <v>32.737725733634313</v>
          </cell>
        </row>
        <row r="14">
          <cell r="E14">
            <v>31.675255093335153</v>
          </cell>
        </row>
        <row r="15">
          <cell r="E15">
            <v>31.619683523820875</v>
          </cell>
        </row>
        <row r="16">
          <cell r="E16">
            <v>29.795675970659516</v>
          </cell>
        </row>
        <row r="17">
          <cell r="E17">
            <v>40</v>
          </cell>
        </row>
        <row r="18">
          <cell r="E18">
            <v>30.580521876647339</v>
          </cell>
        </row>
        <row r="19">
          <cell r="E19">
            <v>32.169829304219739</v>
          </cell>
        </row>
        <row r="20">
          <cell r="E20">
            <v>33.030141276111166</v>
          </cell>
        </row>
        <row r="21">
          <cell r="E21">
            <v>31.462129044285884</v>
          </cell>
        </row>
        <row r="22">
          <cell r="E22">
            <v>30.886311831356171</v>
          </cell>
        </row>
        <row r="23">
          <cell r="E23">
            <v>33.087247125924605</v>
          </cell>
        </row>
        <row r="24">
          <cell r="E24">
            <v>34.698317757009342</v>
          </cell>
        </row>
        <row r="25">
          <cell r="E25">
            <v>28.778098161411343</v>
          </cell>
        </row>
        <row r="26">
          <cell r="E26">
            <v>34.187108655616939</v>
          </cell>
        </row>
        <row r="27">
          <cell r="E27">
            <v>36.255615015038472</v>
          </cell>
        </row>
        <row r="28">
          <cell r="E28">
            <v>32.395511578800409</v>
          </cell>
        </row>
        <row r="29">
          <cell r="E29">
            <v>35.494455066921603</v>
          </cell>
        </row>
        <row r="30">
          <cell r="E30">
            <v>28.690034619188921</v>
          </cell>
        </row>
        <row r="31">
          <cell r="E31">
            <v>29.89307568438003</v>
          </cell>
        </row>
        <row r="32">
          <cell r="E32">
            <v>34.631643751282574</v>
          </cell>
        </row>
        <row r="33">
          <cell r="E33">
            <v>32.510113658254667</v>
          </cell>
        </row>
        <row r="34">
          <cell r="E34">
            <v>32.619796517246826</v>
          </cell>
        </row>
        <row r="35">
          <cell r="E35">
            <v>33.263331422018346</v>
          </cell>
        </row>
        <row r="36">
          <cell r="E36">
            <v>32.451576812810295</v>
          </cell>
        </row>
        <row r="37">
          <cell r="E37">
            <v>32.169271826153263</v>
          </cell>
        </row>
        <row r="38">
          <cell r="E38">
            <v>31.891288288752595</v>
          </cell>
        </row>
        <row r="39">
          <cell r="E39">
            <v>30.986329266053509</v>
          </cell>
        </row>
        <row r="40">
          <cell r="E40">
            <v>33.870237921471315</v>
          </cell>
        </row>
        <row r="41">
          <cell r="E41">
            <v>35.22304233155608</v>
          </cell>
        </row>
        <row r="42">
          <cell r="E42">
            <v>34.308420196643745</v>
          </cell>
        </row>
        <row r="43">
          <cell r="E43">
            <v>32.451576812810295</v>
          </cell>
        </row>
        <row r="44">
          <cell r="E44">
            <v>34.504832713754645</v>
          </cell>
        </row>
        <row r="45">
          <cell r="E45">
            <v>29.323602818058319</v>
          </cell>
        </row>
        <row r="46">
          <cell r="E46">
            <v>32.284521739130433</v>
          </cell>
        </row>
        <row r="47">
          <cell r="E47">
            <v>29.65099749229319</v>
          </cell>
        </row>
        <row r="48">
          <cell r="E48">
            <v>33.203834871574728</v>
          </cell>
        </row>
        <row r="49">
          <cell r="E49">
            <v>36.255615015038472</v>
          </cell>
        </row>
        <row r="50">
          <cell r="E50">
            <v>33.624227933851358</v>
          </cell>
        </row>
        <row r="51">
          <cell r="E51">
            <v>31.786986301369861</v>
          </cell>
        </row>
        <row r="52">
          <cell r="E52">
            <v>31.676876610412435</v>
          </cell>
        </row>
      </sheetData>
      <sheetData sheetId="2">
        <row r="7">
          <cell r="I7">
            <v>7.3</v>
          </cell>
        </row>
        <row r="8">
          <cell r="I8">
            <v>9.6</v>
          </cell>
        </row>
        <row r="9">
          <cell r="I9">
            <v>13.7</v>
          </cell>
        </row>
        <row r="10">
          <cell r="I10">
            <v>14</v>
          </cell>
        </row>
        <row r="13">
          <cell r="I13">
            <v>12.3</v>
          </cell>
        </row>
        <row r="14">
          <cell r="I14">
            <v>10.8</v>
          </cell>
        </row>
        <row r="15">
          <cell r="I15">
            <v>12.5</v>
          </cell>
        </row>
        <row r="16">
          <cell r="I16">
            <v>5.2</v>
          </cell>
        </row>
        <row r="17">
          <cell r="I17">
            <v>9</v>
          </cell>
        </row>
        <row r="18">
          <cell r="I18">
            <v>8.4</v>
          </cell>
        </row>
        <row r="19">
          <cell r="I19">
            <v>10.1</v>
          </cell>
        </row>
        <row r="20">
          <cell r="I20">
            <v>9.9</v>
          </cell>
        </row>
        <row r="21">
          <cell r="I21">
            <v>9.6</v>
          </cell>
        </row>
        <row r="22">
          <cell r="I22">
            <v>10.199999999999999</v>
          </cell>
        </row>
        <row r="23">
          <cell r="I23">
            <v>8.1999999999999993</v>
          </cell>
        </row>
        <row r="24">
          <cell r="I24">
            <v>11.4</v>
          </cell>
        </row>
        <row r="25">
          <cell r="I25">
            <v>10.7</v>
          </cell>
        </row>
        <row r="26">
          <cell r="I26">
            <v>13.4</v>
          </cell>
        </row>
        <row r="27">
          <cell r="I27">
            <v>11.7</v>
          </cell>
        </row>
        <row r="28">
          <cell r="I28">
            <v>13.1</v>
          </cell>
        </row>
        <row r="29">
          <cell r="I29">
            <v>12.5</v>
          </cell>
        </row>
        <row r="30">
          <cell r="I30">
            <v>8.8000000000000007</v>
          </cell>
        </row>
        <row r="31">
          <cell r="I31">
            <v>14.4</v>
          </cell>
        </row>
        <row r="32">
          <cell r="I32">
            <v>9.3000000000000007</v>
          </cell>
        </row>
        <row r="33">
          <cell r="I33">
            <v>7.1</v>
          </cell>
        </row>
        <row r="34">
          <cell r="I34">
            <v>7</v>
          </cell>
        </row>
        <row r="35">
          <cell r="I35">
            <v>9.9</v>
          </cell>
        </row>
        <row r="36">
          <cell r="I36">
            <v>12.9</v>
          </cell>
        </row>
        <row r="37">
          <cell r="I37">
            <v>11.6</v>
          </cell>
        </row>
        <row r="38">
          <cell r="I38">
            <v>10.1</v>
          </cell>
        </row>
        <row r="39">
          <cell r="I39">
            <v>10.8</v>
          </cell>
        </row>
        <row r="40">
          <cell r="I40">
            <v>12.2</v>
          </cell>
        </row>
        <row r="41">
          <cell r="I41">
            <v>15.9</v>
          </cell>
        </row>
        <row r="42">
          <cell r="I42">
            <v>14.1</v>
          </cell>
        </row>
        <row r="43">
          <cell r="I43">
            <v>11.7</v>
          </cell>
        </row>
        <row r="44">
          <cell r="I44">
            <v>11.3</v>
          </cell>
        </row>
        <row r="45">
          <cell r="I45">
            <v>8</v>
          </cell>
        </row>
        <row r="46">
          <cell r="I46">
            <v>8.9</v>
          </cell>
        </row>
        <row r="47">
          <cell r="I47">
            <v>6.2</v>
          </cell>
        </row>
        <row r="48">
          <cell r="I48">
            <v>7</v>
          </cell>
        </row>
        <row r="49">
          <cell r="I49">
            <v>9.8000000000000007</v>
          </cell>
        </row>
        <row r="50">
          <cell r="I50">
            <v>4.9000000000000004</v>
          </cell>
        </row>
        <row r="51">
          <cell r="I51">
            <v>3.9</v>
          </cell>
        </row>
        <row r="52">
          <cell r="I52">
            <v>8.1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workbookViewId="0">
      <selection activeCell="B41" sqref="B41"/>
    </sheetView>
  </sheetViews>
  <sheetFormatPr defaultRowHeight="15"/>
  <cols>
    <col min="1" max="1" width="6.7109375" customWidth="1"/>
    <col min="2" max="2" width="18.85546875" customWidth="1"/>
    <col min="7" max="8" width="13.7109375" customWidth="1"/>
    <col min="9" max="9" width="16.28515625" customWidth="1"/>
  </cols>
  <sheetData>
    <row r="1" spans="1:9" ht="15.75">
      <c r="A1" s="8"/>
      <c r="B1" s="9" t="s">
        <v>0</v>
      </c>
      <c r="C1" s="9"/>
      <c r="D1" s="9"/>
      <c r="E1" s="9"/>
      <c r="F1" s="9"/>
      <c r="G1" s="9"/>
      <c r="H1" s="9"/>
      <c r="I1" s="8"/>
    </row>
    <row r="2" spans="1:9" ht="15.75">
      <c r="A2" s="8"/>
      <c r="B2" s="9"/>
      <c r="C2" s="9" t="s">
        <v>1</v>
      </c>
      <c r="D2" s="9"/>
      <c r="E2" s="9"/>
      <c r="F2" s="9"/>
      <c r="G2" s="9"/>
      <c r="H2" s="9"/>
      <c r="I2" s="8"/>
    </row>
    <row r="3" spans="1:9" ht="15.75">
      <c r="A3" s="8"/>
      <c r="B3" s="9"/>
      <c r="C3" s="9"/>
      <c r="D3" s="9"/>
      <c r="E3" s="9"/>
      <c r="F3" s="9"/>
      <c r="G3" s="9"/>
      <c r="H3" s="9"/>
      <c r="I3" s="8"/>
    </row>
    <row r="4" spans="1:9" ht="15.75">
      <c r="A4" s="8"/>
      <c r="B4" s="10" t="s">
        <v>2</v>
      </c>
      <c r="C4" s="11">
        <v>100</v>
      </c>
      <c r="D4" s="12" t="s">
        <v>3</v>
      </c>
      <c r="E4" s="9"/>
      <c r="F4" s="9"/>
      <c r="G4" s="9"/>
      <c r="H4" s="9"/>
      <c r="I4" s="8"/>
    </row>
    <row r="5" spans="1:9" ht="15.75">
      <c r="A5" s="8"/>
      <c r="B5" s="8"/>
      <c r="C5" s="8"/>
      <c r="D5" s="8"/>
      <c r="E5" s="13"/>
      <c r="F5" s="8"/>
      <c r="G5" s="8"/>
      <c r="H5" s="8"/>
      <c r="I5" s="8"/>
    </row>
    <row r="6" spans="1:9" ht="47.25">
      <c r="A6" s="14"/>
      <c r="B6" s="15" t="s">
        <v>15</v>
      </c>
      <c r="C6" s="15" t="s">
        <v>16</v>
      </c>
      <c r="D6" s="15" t="s">
        <v>4</v>
      </c>
      <c r="E6" s="16" t="s">
        <v>5</v>
      </c>
      <c r="F6" s="17" t="s">
        <v>6</v>
      </c>
      <c r="G6" s="17" t="s">
        <v>7</v>
      </c>
      <c r="H6" s="17" t="s">
        <v>101</v>
      </c>
      <c r="I6" s="18" t="s">
        <v>8</v>
      </c>
    </row>
    <row r="7" spans="1:9" ht="15.75">
      <c r="A7" s="19">
        <v>1</v>
      </c>
      <c r="B7" s="1" t="s">
        <v>56</v>
      </c>
      <c r="C7" s="2" t="s">
        <v>17</v>
      </c>
      <c r="D7" s="1">
        <v>11</v>
      </c>
      <c r="E7" s="20">
        <f>0+'[1]легкая атлетика'!E41</f>
        <v>35.22304233155608</v>
      </c>
      <c r="F7" s="21">
        <f>0+[1]гимнастика!H41</f>
        <v>37.6</v>
      </c>
      <c r="G7" s="7">
        <f>0+[1]теория!I41</f>
        <v>15.9</v>
      </c>
      <c r="H7" s="7">
        <f>E7+F7+G7</f>
        <v>88.723042331556087</v>
      </c>
      <c r="I7" s="15" t="s">
        <v>9</v>
      </c>
    </row>
    <row r="8" spans="1:9" ht="15.75">
      <c r="A8" s="19">
        <v>2</v>
      </c>
      <c r="B8" s="1" t="s">
        <v>100</v>
      </c>
      <c r="C8" s="2" t="s">
        <v>18</v>
      </c>
      <c r="D8" s="1">
        <v>11</v>
      </c>
      <c r="E8" s="20">
        <f>0+'[1]легкая атлетика'!E29</f>
        <v>35.494455066921603</v>
      </c>
      <c r="F8" s="21">
        <f>0+[1]гимнастика!H29</f>
        <v>39</v>
      </c>
      <c r="G8" s="7">
        <f>0+[1]теория!I29</f>
        <v>12.5</v>
      </c>
      <c r="H8" s="7">
        <f t="shared" ref="H8:H52" si="0">E8+F8+G8</f>
        <v>86.994455066921603</v>
      </c>
      <c r="I8" s="15" t="s">
        <v>10</v>
      </c>
    </row>
    <row r="9" spans="1:9" ht="15.75">
      <c r="A9" s="19">
        <v>3</v>
      </c>
      <c r="B9" s="1" t="s">
        <v>57</v>
      </c>
      <c r="C9" s="2" t="s">
        <v>19</v>
      </c>
      <c r="D9" s="1">
        <v>11</v>
      </c>
      <c r="E9" s="20">
        <f>0+'[1]легкая атлетика'!E11</f>
        <v>32.967961923705332</v>
      </c>
      <c r="F9" s="21">
        <f>0+[1]гимнастика!H11</f>
        <v>38.200000000000003</v>
      </c>
      <c r="G9" s="7">
        <v>15.5</v>
      </c>
      <c r="H9" s="7">
        <f t="shared" si="0"/>
        <v>86.667961923705334</v>
      </c>
      <c r="I9" s="15" t="s">
        <v>10</v>
      </c>
    </row>
    <row r="10" spans="1:9" ht="15.75">
      <c r="A10" s="19">
        <v>4</v>
      </c>
      <c r="B10" s="1" t="s">
        <v>58</v>
      </c>
      <c r="C10" s="2" t="s">
        <v>20</v>
      </c>
      <c r="D10" s="1">
        <v>9</v>
      </c>
      <c r="E10" s="20">
        <f>0+'[1]легкая атлетика'!E17</f>
        <v>40</v>
      </c>
      <c r="F10" s="21">
        <f>0+[1]гимнастика!H17</f>
        <v>37.4</v>
      </c>
      <c r="G10" s="7">
        <f>0+[1]теория!I17</f>
        <v>9</v>
      </c>
      <c r="H10" s="7">
        <f t="shared" si="0"/>
        <v>86.4</v>
      </c>
      <c r="I10" s="15" t="s">
        <v>10</v>
      </c>
    </row>
    <row r="11" spans="1:9" ht="15.75">
      <c r="A11" s="19">
        <v>5</v>
      </c>
      <c r="B11" s="1" t="s">
        <v>59</v>
      </c>
      <c r="C11" s="2" t="s">
        <v>21</v>
      </c>
      <c r="D11" s="1">
        <v>11</v>
      </c>
      <c r="E11" s="20">
        <f>0+'[1]легкая атлетика'!E42</f>
        <v>34.308420196643745</v>
      </c>
      <c r="F11" s="21">
        <f>0+[1]гимнастика!H42</f>
        <v>37.200000000000003</v>
      </c>
      <c r="G11" s="7">
        <f>0+[1]теория!I42</f>
        <v>14.1</v>
      </c>
      <c r="H11" s="7">
        <f t="shared" si="0"/>
        <v>85.608420196643749</v>
      </c>
      <c r="I11" s="15" t="s">
        <v>10</v>
      </c>
    </row>
    <row r="12" spans="1:9" ht="15.75">
      <c r="A12" s="19">
        <v>6</v>
      </c>
      <c r="B12" s="3" t="s">
        <v>60</v>
      </c>
      <c r="C12" s="4" t="s">
        <v>22</v>
      </c>
      <c r="D12" s="1">
        <v>10</v>
      </c>
      <c r="E12" s="20">
        <f>0+'[1]легкая атлетика'!E26</f>
        <v>34.187108655616939</v>
      </c>
      <c r="F12" s="21">
        <f>0+[1]гимнастика!H26</f>
        <v>37.799999999999997</v>
      </c>
      <c r="G12" s="7">
        <f>0+[1]теория!I26</f>
        <v>13.4</v>
      </c>
      <c r="H12" s="7">
        <f t="shared" si="0"/>
        <v>85.387108655616942</v>
      </c>
      <c r="I12" s="15" t="s">
        <v>10</v>
      </c>
    </row>
    <row r="13" spans="1:9" ht="15.75">
      <c r="A13" s="19">
        <v>7</v>
      </c>
      <c r="B13" s="1" t="s">
        <v>61</v>
      </c>
      <c r="C13" s="2" t="s">
        <v>23</v>
      </c>
      <c r="D13" s="1">
        <v>11</v>
      </c>
      <c r="E13" s="20">
        <f>0+'[1]легкая атлетика'!E10</f>
        <v>32.620369719547334</v>
      </c>
      <c r="F13" s="21">
        <f>0+[1]гимнастика!H10</f>
        <v>38.200000000000003</v>
      </c>
      <c r="G13" s="7">
        <f>0+[1]теория!I10</f>
        <v>14</v>
      </c>
      <c r="H13" s="7">
        <f t="shared" si="0"/>
        <v>84.82036971954733</v>
      </c>
      <c r="I13" s="15" t="s">
        <v>10</v>
      </c>
    </row>
    <row r="14" spans="1:9" ht="15.75">
      <c r="A14" s="19">
        <v>8</v>
      </c>
      <c r="B14" s="1" t="s">
        <v>60</v>
      </c>
      <c r="C14" s="2" t="s">
        <v>24</v>
      </c>
      <c r="D14" s="1">
        <v>11</v>
      </c>
      <c r="E14" s="20">
        <f>0+'[1]легкая атлетика'!E27</f>
        <v>36.255615015038472</v>
      </c>
      <c r="F14" s="21">
        <f>0+[1]гимнастика!H27</f>
        <v>36.6</v>
      </c>
      <c r="G14" s="7">
        <f>0+[1]теория!I27</f>
        <v>11.7</v>
      </c>
      <c r="H14" s="7">
        <f t="shared" si="0"/>
        <v>84.55561501503847</v>
      </c>
      <c r="I14" s="15" t="s">
        <v>10</v>
      </c>
    </row>
    <row r="15" spans="1:9" ht="15.75">
      <c r="A15" s="19">
        <v>9</v>
      </c>
      <c r="B15" s="1" t="s">
        <v>62</v>
      </c>
      <c r="C15" s="2" t="s">
        <v>25</v>
      </c>
      <c r="D15" s="1">
        <v>10</v>
      </c>
      <c r="E15" s="20">
        <f>0+'[1]легкая атлетика'!E44</f>
        <v>34.504832713754645</v>
      </c>
      <c r="F15" s="21">
        <f>0+[1]гимнастика!H44</f>
        <v>38.4</v>
      </c>
      <c r="G15" s="7">
        <f>0+[1]теория!I44</f>
        <v>11.3</v>
      </c>
      <c r="H15" s="7">
        <f t="shared" si="0"/>
        <v>84.204832713754641</v>
      </c>
      <c r="I15" s="15" t="s">
        <v>10</v>
      </c>
    </row>
    <row r="16" spans="1:9" ht="15.75">
      <c r="A16" s="19">
        <v>10</v>
      </c>
      <c r="B16" s="1" t="s">
        <v>63</v>
      </c>
      <c r="C16" s="2" t="s">
        <v>26</v>
      </c>
      <c r="D16" s="1">
        <v>11</v>
      </c>
      <c r="E16" s="20">
        <f>0+'[1]легкая атлетика'!E40</f>
        <v>33.870237921471315</v>
      </c>
      <c r="F16" s="21">
        <f>0+[1]гимнастика!H40</f>
        <v>38</v>
      </c>
      <c r="G16" s="7">
        <f>0+[1]теория!I40</f>
        <v>12.2</v>
      </c>
      <c r="H16" s="7">
        <f t="shared" si="0"/>
        <v>84.070237921471318</v>
      </c>
      <c r="I16" s="15" t="s">
        <v>10</v>
      </c>
    </row>
    <row r="17" spans="1:9" ht="15.75">
      <c r="A17" s="19">
        <v>11</v>
      </c>
      <c r="B17" s="1" t="s">
        <v>64</v>
      </c>
      <c r="C17" s="2" t="s">
        <v>25</v>
      </c>
      <c r="D17" s="1">
        <v>11</v>
      </c>
      <c r="E17" s="20">
        <f>0+'[1]легкая атлетика'!E36</f>
        <v>32.451576812810295</v>
      </c>
      <c r="F17" s="21">
        <f>0+[1]гимнастика!H36</f>
        <v>38</v>
      </c>
      <c r="G17" s="7">
        <f>0+[1]теория!I36</f>
        <v>12.9</v>
      </c>
      <c r="H17" s="7">
        <f t="shared" si="0"/>
        <v>83.351576812810293</v>
      </c>
      <c r="I17" s="15" t="s">
        <v>10</v>
      </c>
    </row>
    <row r="18" spans="1:9" ht="15.75">
      <c r="A18" s="19">
        <v>12</v>
      </c>
      <c r="B18" s="1" t="s">
        <v>65</v>
      </c>
      <c r="C18" s="2" t="s">
        <v>27</v>
      </c>
      <c r="D18" s="1">
        <v>10</v>
      </c>
      <c r="E18" s="20">
        <f>0+'[1]легкая атлетика'!E49</f>
        <v>36.255615015038472</v>
      </c>
      <c r="F18" s="21">
        <f>0+[1]гимнастика!H49</f>
        <v>37.200000000000003</v>
      </c>
      <c r="G18" s="7">
        <f>0+[1]теория!I49</f>
        <v>9.8000000000000007</v>
      </c>
      <c r="H18" s="7">
        <f t="shared" si="0"/>
        <v>83.255615015038472</v>
      </c>
      <c r="I18" s="15" t="s">
        <v>10</v>
      </c>
    </row>
    <row r="19" spans="1:9" ht="15.75">
      <c r="A19" s="19">
        <v>13</v>
      </c>
      <c r="B19" s="1" t="s">
        <v>66</v>
      </c>
      <c r="C19" s="2" t="s">
        <v>28</v>
      </c>
      <c r="D19" s="1">
        <v>9</v>
      </c>
      <c r="E19" s="20">
        <f>0+'[1]легкая атлетика'!E32</f>
        <v>34.631643751282574</v>
      </c>
      <c r="F19" s="21">
        <f>0+[1]гимнастика!H32</f>
        <v>38.4</v>
      </c>
      <c r="G19" s="7">
        <f>0+[1]теория!I32</f>
        <v>9.3000000000000007</v>
      </c>
      <c r="H19" s="7">
        <f t="shared" si="0"/>
        <v>82.33164375128257</v>
      </c>
      <c r="I19" s="15" t="s">
        <v>11</v>
      </c>
    </row>
    <row r="20" spans="1:9" ht="15.75">
      <c r="A20" s="19">
        <v>14</v>
      </c>
      <c r="B20" s="1" t="s">
        <v>67</v>
      </c>
      <c r="C20" s="2" t="s">
        <v>29</v>
      </c>
      <c r="D20" s="1">
        <v>10</v>
      </c>
      <c r="E20" s="20">
        <f>0+'[1]легкая атлетика'!E13</f>
        <v>32.737725733634313</v>
      </c>
      <c r="F20" s="21">
        <f>0+[1]гимнастика!H13</f>
        <v>36.4</v>
      </c>
      <c r="G20" s="7">
        <f>0+[1]теория!I13</f>
        <v>12.3</v>
      </c>
      <c r="H20" s="7">
        <f t="shared" si="0"/>
        <v>81.437725733634309</v>
      </c>
      <c r="I20" s="15" t="s">
        <v>11</v>
      </c>
    </row>
    <row r="21" spans="1:9" ht="15.75">
      <c r="A21" s="19">
        <v>15</v>
      </c>
      <c r="B21" s="1" t="s">
        <v>68</v>
      </c>
      <c r="C21" s="2" t="s">
        <v>30</v>
      </c>
      <c r="D21" s="1">
        <v>10</v>
      </c>
      <c r="E21" s="20">
        <f>0+'[1]легкая атлетика'!E28</f>
        <v>32.395511578800409</v>
      </c>
      <c r="F21" s="21">
        <f>0+[1]гимнастика!H28</f>
        <v>35.6</v>
      </c>
      <c r="G21" s="7">
        <f>0+[1]теория!I28</f>
        <v>13.1</v>
      </c>
      <c r="H21" s="7">
        <f t="shared" si="0"/>
        <v>81.095511578800398</v>
      </c>
      <c r="I21" s="15" t="s">
        <v>11</v>
      </c>
    </row>
    <row r="22" spans="1:9" ht="15.75">
      <c r="A22" s="19">
        <v>16</v>
      </c>
      <c r="B22" s="1" t="s">
        <v>69</v>
      </c>
      <c r="C22" s="2" t="s">
        <v>31</v>
      </c>
      <c r="D22" s="1">
        <v>11</v>
      </c>
      <c r="E22" s="20">
        <f>0+'[1]легкая атлетика'!E14</f>
        <v>31.675255093335153</v>
      </c>
      <c r="F22" s="21">
        <f>0+[1]гимнастика!H14</f>
        <v>38.6</v>
      </c>
      <c r="G22" s="7">
        <f>0+[1]теория!I14</f>
        <v>10.8</v>
      </c>
      <c r="H22" s="7">
        <f t="shared" si="0"/>
        <v>81.075255093335144</v>
      </c>
      <c r="I22" s="15" t="s">
        <v>11</v>
      </c>
    </row>
    <row r="23" spans="1:9" ht="15.75">
      <c r="A23" s="19">
        <v>17</v>
      </c>
      <c r="B23" s="1" t="s">
        <v>70</v>
      </c>
      <c r="C23" s="2" t="s">
        <v>32</v>
      </c>
      <c r="D23" s="1">
        <v>9</v>
      </c>
      <c r="E23" s="20">
        <f>0+'[1]легкая атлетика'!E31</f>
        <v>29.89307568438003</v>
      </c>
      <c r="F23" s="21">
        <f>0+[1]гимнастика!H31</f>
        <v>35.799999999999997</v>
      </c>
      <c r="G23" s="7">
        <f>0+[1]теория!I31</f>
        <v>14.4</v>
      </c>
      <c r="H23" s="7">
        <f t="shared" si="0"/>
        <v>80.09307568438004</v>
      </c>
      <c r="I23" s="15" t="s">
        <v>11</v>
      </c>
    </row>
    <row r="24" spans="1:9" ht="15.75">
      <c r="A24" s="19">
        <v>18</v>
      </c>
      <c r="B24" s="5" t="s">
        <v>71</v>
      </c>
      <c r="C24" s="2" t="s">
        <v>33</v>
      </c>
      <c r="D24" s="22">
        <v>10</v>
      </c>
      <c r="E24" s="20">
        <f>0+'[1]легкая атлетика'!E46</f>
        <v>32.284521739130433</v>
      </c>
      <c r="F24" s="21">
        <f>0+[1]гимнастика!H46</f>
        <v>38.4</v>
      </c>
      <c r="G24" s="7">
        <f>0+[1]теория!I46</f>
        <v>8.9</v>
      </c>
      <c r="H24" s="7">
        <f t="shared" si="0"/>
        <v>79.584521739130437</v>
      </c>
      <c r="I24" s="15" t="s">
        <v>11</v>
      </c>
    </row>
    <row r="25" spans="1:9" ht="15.75">
      <c r="A25" s="19">
        <v>19</v>
      </c>
      <c r="B25" s="1" t="s">
        <v>72</v>
      </c>
      <c r="C25" s="2" t="s">
        <v>34</v>
      </c>
      <c r="D25" s="1">
        <v>10</v>
      </c>
      <c r="E25" s="20">
        <f>0+'[1]легкая атлетика'!E37</f>
        <v>32.169271826153263</v>
      </c>
      <c r="F25" s="21">
        <f>0+[1]гимнастика!H37</f>
        <v>35.799999999999997</v>
      </c>
      <c r="G25" s="7">
        <f>0+[1]теория!I37</f>
        <v>11.6</v>
      </c>
      <c r="H25" s="7">
        <f t="shared" si="0"/>
        <v>79.569271826153255</v>
      </c>
      <c r="I25" s="15" t="s">
        <v>11</v>
      </c>
    </row>
    <row r="26" spans="1:9" ht="19.149999999999999" customHeight="1">
      <c r="A26" s="19">
        <v>20</v>
      </c>
      <c r="B26" s="1" t="s">
        <v>73</v>
      </c>
      <c r="C26" s="2" t="s">
        <v>35</v>
      </c>
      <c r="D26" s="1">
        <v>10</v>
      </c>
      <c r="E26" s="20">
        <f>0+'[1]легкая атлетика'!E22</f>
        <v>30.886311831356171</v>
      </c>
      <c r="F26" s="21">
        <f>0+[1]гимнастика!H22</f>
        <v>37.4</v>
      </c>
      <c r="G26" s="7">
        <f>0+[1]теория!I22</f>
        <v>10.199999999999999</v>
      </c>
      <c r="H26" s="7">
        <f t="shared" si="0"/>
        <v>78.486311831356176</v>
      </c>
      <c r="I26" s="15" t="s">
        <v>11</v>
      </c>
    </row>
    <row r="27" spans="1:9" ht="15.75">
      <c r="A27" s="19">
        <v>21</v>
      </c>
      <c r="B27" s="1" t="s">
        <v>74</v>
      </c>
      <c r="C27" s="2" t="s">
        <v>20</v>
      </c>
      <c r="D27" s="1">
        <v>9</v>
      </c>
      <c r="E27" s="20">
        <f>0+'[1]легкая атлетика'!E9</f>
        <v>29.603712504186131</v>
      </c>
      <c r="F27" s="21">
        <f>0+[1]гимнастика!H9</f>
        <v>35</v>
      </c>
      <c r="G27" s="7">
        <f>0+[1]теория!I9</f>
        <v>13.7</v>
      </c>
      <c r="H27" s="7">
        <f t="shared" si="0"/>
        <v>78.303712504186137</v>
      </c>
      <c r="I27" s="23" t="s">
        <v>11</v>
      </c>
    </row>
    <row r="28" spans="1:9" ht="15.75">
      <c r="A28" s="19">
        <v>22</v>
      </c>
      <c r="B28" s="1" t="s">
        <v>75</v>
      </c>
      <c r="C28" s="2" t="s">
        <v>36</v>
      </c>
      <c r="D28" s="1" t="s">
        <v>12</v>
      </c>
      <c r="E28" s="20">
        <f>0+'[1]легкая атлетика'!E33</f>
        <v>32.510113658254667</v>
      </c>
      <c r="F28" s="21">
        <f>0+[1]гимнастика!H33</f>
        <v>38</v>
      </c>
      <c r="G28" s="7">
        <f>0+[1]теория!I33</f>
        <v>7.1</v>
      </c>
      <c r="H28" s="7">
        <f t="shared" si="0"/>
        <v>77.610113658254662</v>
      </c>
      <c r="I28" s="14"/>
    </row>
    <row r="29" spans="1:9" ht="15.75">
      <c r="A29" s="19">
        <v>23</v>
      </c>
      <c r="B29" s="1" t="s">
        <v>76</v>
      </c>
      <c r="C29" s="2" t="s">
        <v>37</v>
      </c>
      <c r="D29" s="1">
        <v>10</v>
      </c>
      <c r="E29" s="20">
        <f>0+'[1]легкая атлетика'!E39</f>
        <v>30.986329266053509</v>
      </c>
      <c r="F29" s="21">
        <f>0+[1]гимнастика!H39</f>
        <v>35.799999999999997</v>
      </c>
      <c r="G29" s="7">
        <f>0+[1]теория!I39</f>
        <v>10.8</v>
      </c>
      <c r="H29" s="7">
        <f t="shared" si="0"/>
        <v>77.586329266053511</v>
      </c>
      <c r="I29" s="14"/>
    </row>
    <row r="30" spans="1:9" ht="15.75">
      <c r="A30" s="19">
        <v>24</v>
      </c>
      <c r="B30" s="1" t="s">
        <v>77</v>
      </c>
      <c r="C30" s="2" t="s">
        <v>38</v>
      </c>
      <c r="D30" s="1">
        <v>11</v>
      </c>
      <c r="E30" s="20">
        <f>0+'[1]легкая атлетика'!E20</f>
        <v>33.030141276111166</v>
      </c>
      <c r="F30" s="21">
        <f>0+[1]гимнастика!H20</f>
        <v>34.6</v>
      </c>
      <c r="G30" s="7">
        <f>0+[1]теория!I20</f>
        <v>9.9</v>
      </c>
      <c r="H30" s="7">
        <f t="shared" si="0"/>
        <v>77.530141276111181</v>
      </c>
      <c r="I30" s="14"/>
    </row>
    <row r="31" spans="1:9" ht="23.25" customHeight="1">
      <c r="A31" s="19">
        <v>25</v>
      </c>
      <c r="B31" s="1" t="s">
        <v>78</v>
      </c>
      <c r="C31" s="2" t="s">
        <v>39</v>
      </c>
      <c r="D31" s="1">
        <v>11</v>
      </c>
      <c r="E31" s="20">
        <f>0+'[1]легкая атлетика'!E25</f>
        <v>28.778098161411343</v>
      </c>
      <c r="F31" s="21">
        <f>0+[1]гимнастика!H25</f>
        <v>37.799999999999997</v>
      </c>
      <c r="G31" s="7">
        <f>0+[1]теория!I25</f>
        <v>10.7</v>
      </c>
      <c r="H31" s="7">
        <f t="shared" si="0"/>
        <v>77.278098161411336</v>
      </c>
      <c r="I31" s="14"/>
    </row>
    <row r="32" spans="1:9" ht="15.75">
      <c r="A32" s="19">
        <v>26</v>
      </c>
      <c r="B32" s="1" t="s">
        <v>79</v>
      </c>
      <c r="C32" s="2" t="s">
        <v>40</v>
      </c>
      <c r="D32" s="1" t="s">
        <v>13</v>
      </c>
      <c r="E32" s="20">
        <f>0+'[1]легкая атлетика'!E21</f>
        <v>31.462129044285884</v>
      </c>
      <c r="F32" s="21">
        <f>0+[1]гимнастика!H21</f>
        <v>36</v>
      </c>
      <c r="G32" s="7">
        <f>0+[1]теория!I21</f>
        <v>9.6</v>
      </c>
      <c r="H32" s="7">
        <f t="shared" si="0"/>
        <v>77.062129044285882</v>
      </c>
      <c r="I32" s="14"/>
    </row>
    <row r="33" spans="1:9" ht="15.75">
      <c r="A33" s="19">
        <v>27</v>
      </c>
      <c r="B33" s="1" t="s">
        <v>80</v>
      </c>
      <c r="C33" s="2" t="s">
        <v>41</v>
      </c>
      <c r="D33" s="1">
        <v>9</v>
      </c>
      <c r="E33" s="20">
        <f>0+'[1]легкая атлетика'!E7</f>
        <v>33.685853233650285</v>
      </c>
      <c r="F33" s="21">
        <f>0+[1]гимнастика!H7</f>
        <v>36</v>
      </c>
      <c r="G33" s="7">
        <f>0+[1]теория!I7</f>
        <v>7.3</v>
      </c>
      <c r="H33" s="7">
        <f t="shared" si="0"/>
        <v>76.985853233650275</v>
      </c>
      <c r="I33" s="14"/>
    </row>
    <row r="34" spans="1:9" ht="15.75">
      <c r="A34" s="19">
        <v>28</v>
      </c>
      <c r="B34" s="6" t="s">
        <v>81</v>
      </c>
      <c r="C34" s="3" t="s">
        <v>42</v>
      </c>
      <c r="D34" s="14" t="s">
        <v>14</v>
      </c>
      <c r="E34" s="20">
        <f>0+'[1]легкая атлетика'!E52</f>
        <v>31.676876610412435</v>
      </c>
      <c r="F34" s="21">
        <f>0+[1]гимнастика!H52</f>
        <v>37</v>
      </c>
      <c r="G34" s="7">
        <f>0+[1]теория!I52</f>
        <v>8.1</v>
      </c>
      <c r="H34" s="7">
        <f t="shared" si="0"/>
        <v>76.77687661041243</v>
      </c>
      <c r="I34" s="14"/>
    </row>
    <row r="35" spans="1:9" ht="15.75">
      <c r="A35" s="19">
        <v>29</v>
      </c>
      <c r="B35" s="1" t="s">
        <v>82</v>
      </c>
      <c r="C35" s="2" t="s">
        <v>37</v>
      </c>
      <c r="D35" s="1">
        <v>11</v>
      </c>
      <c r="E35" s="20">
        <f>0+'[1]легкая атлетика'!E38</f>
        <v>31.891288288752595</v>
      </c>
      <c r="F35" s="21">
        <f>0+[1]гимнастика!H38</f>
        <v>34.4</v>
      </c>
      <c r="G35" s="7">
        <f>0+[1]теория!I38</f>
        <v>10.1</v>
      </c>
      <c r="H35" s="7">
        <f t="shared" si="0"/>
        <v>76.391288288752591</v>
      </c>
      <c r="I35" s="14"/>
    </row>
    <row r="36" spans="1:9" ht="15.75">
      <c r="A36" s="19">
        <v>30</v>
      </c>
      <c r="B36" s="1" t="s">
        <v>83</v>
      </c>
      <c r="C36" s="2" t="s">
        <v>35</v>
      </c>
      <c r="D36" s="1">
        <v>11</v>
      </c>
      <c r="E36" s="20">
        <f>0+'[1]легкая атлетика'!E35</f>
        <v>33.263331422018346</v>
      </c>
      <c r="F36" s="21">
        <f>0+[1]гимнастика!H35</f>
        <v>33</v>
      </c>
      <c r="G36" s="7">
        <f>0+[1]теория!I35</f>
        <v>9.9</v>
      </c>
      <c r="H36" s="7">
        <f t="shared" si="0"/>
        <v>76.163331422018359</v>
      </c>
      <c r="I36" s="14"/>
    </row>
    <row r="37" spans="1:9" ht="17.45" customHeight="1">
      <c r="A37" s="19">
        <v>31</v>
      </c>
      <c r="B37" s="1" t="s">
        <v>84</v>
      </c>
      <c r="C37" s="2" t="s">
        <v>43</v>
      </c>
      <c r="D37" s="1">
        <v>9</v>
      </c>
      <c r="E37" s="20">
        <f>0+'[1]легкая атлетика'!E24</f>
        <v>34.698317757009342</v>
      </c>
      <c r="F37" s="21">
        <f>0+[1]гимнастика!H24</f>
        <v>30</v>
      </c>
      <c r="G37" s="7">
        <f>0+[1]теория!I24</f>
        <v>11.4</v>
      </c>
      <c r="H37" s="7">
        <f t="shared" si="0"/>
        <v>76.09831775700934</v>
      </c>
      <c r="I37" s="14"/>
    </row>
    <row r="38" spans="1:9" ht="15.75">
      <c r="A38" s="19">
        <v>32</v>
      </c>
      <c r="B38" s="1" t="s">
        <v>85</v>
      </c>
      <c r="C38" s="2" t="s">
        <v>44</v>
      </c>
      <c r="D38" s="1">
        <v>9</v>
      </c>
      <c r="E38" s="20">
        <f>0+'[1]легкая атлетика'!E48</f>
        <v>33.203834871574728</v>
      </c>
      <c r="F38" s="21">
        <f>0+[1]гимнастика!H48</f>
        <v>35.200000000000003</v>
      </c>
      <c r="G38" s="7">
        <f>0+[1]теория!I48</f>
        <v>7</v>
      </c>
      <c r="H38" s="7">
        <f t="shared" si="0"/>
        <v>75.40383487157473</v>
      </c>
      <c r="I38" s="14"/>
    </row>
    <row r="39" spans="1:9" ht="15.75">
      <c r="A39" s="19">
        <v>33</v>
      </c>
      <c r="B39" s="1" t="s">
        <v>86</v>
      </c>
      <c r="C39" s="2" t="s">
        <v>45</v>
      </c>
      <c r="D39" s="1">
        <v>9</v>
      </c>
      <c r="E39" s="20">
        <f>0+'[1]легкая атлетика'!E34</f>
        <v>32.619796517246826</v>
      </c>
      <c r="F39" s="21">
        <f>0+[1]гимнастика!H34</f>
        <v>35.200000000000003</v>
      </c>
      <c r="G39" s="7">
        <f>0+[1]теория!I34</f>
        <v>7</v>
      </c>
      <c r="H39" s="7">
        <f t="shared" si="0"/>
        <v>74.819796517246829</v>
      </c>
      <c r="I39" s="14"/>
    </row>
    <row r="40" spans="1:9" ht="15.75">
      <c r="A40" s="19">
        <v>34</v>
      </c>
      <c r="B40" s="1" t="s">
        <v>87</v>
      </c>
      <c r="C40" s="2" t="s">
        <v>46</v>
      </c>
      <c r="D40" s="1">
        <v>11</v>
      </c>
      <c r="E40" s="20">
        <f>0+'[1]легкая атлетика'!E15</f>
        <v>31.619683523820875</v>
      </c>
      <c r="F40" s="21">
        <f>0+[1]гимнастика!H15</f>
        <v>30.6</v>
      </c>
      <c r="G40" s="7">
        <f>0+[1]теория!I15</f>
        <v>12.5</v>
      </c>
      <c r="H40" s="7">
        <f t="shared" si="0"/>
        <v>74.719683523820876</v>
      </c>
      <c r="I40" s="14"/>
    </row>
    <row r="41" spans="1:9" ht="15.75">
      <c r="A41" s="19">
        <v>35</v>
      </c>
      <c r="B41" s="1" t="s">
        <v>88</v>
      </c>
      <c r="C41" s="2" t="s">
        <v>23</v>
      </c>
      <c r="D41" s="1">
        <v>9</v>
      </c>
      <c r="E41" s="20">
        <f>0+'[1]легкая атлетика'!E43</f>
        <v>32.451576812810295</v>
      </c>
      <c r="F41" s="21">
        <f>0+[1]гимнастика!H43</f>
        <v>30.2</v>
      </c>
      <c r="G41" s="7">
        <f>0+[1]теория!I43</f>
        <v>11.7</v>
      </c>
      <c r="H41" s="7">
        <f t="shared" si="0"/>
        <v>74.351576812810293</v>
      </c>
      <c r="I41" s="14"/>
    </row>
    <row r="42" spans="1:9" ht="17.45" customHeight="1">
      <c r="A42" s="19">
        <v>36</v>
      </c>
      <c r="B42" s="1" t="s">
        <v>89</v>
      </c>
      <c r="C42" s="2" t="s">
        <v>47</v>
      </c>
      <c r="D42" s="1">
        <v>9</v>
      </c>
      <c r="E42" s="20">
        <f>0+'[1]легкая атлетика'!E18</f>
        <v>30.580521876647339</v>
      </c>
      <c r="F42" s="21">
        <f>0+[1]гимнастика!H18</f>
        <v>34.799999999999997</v>
      </c>
      <c r="G42" s="7">
        <f>0+[1]теория!I18</f>
        <v>8.4</v>
      </c>
      <c r="H42" s="7">
        <f t="shared" si="0"/>
        <v>73.780521876647342</v>
      </c>
      <c r="I42" s="14"/>
    </row>
    <row r="43" spans="1:9" ht="15.75">
      <c r="A43" s="19">
        <v>37</v>
      </c>
      <c r="B43" s="1" t="s">
        <v>90</v>
      </c>
      <c r="C43" s="2" t="s">
        <v>48</v>
      </c>
      <c r="D43" s="1">
        <v>11</v>
      </c>
      <c r="E43" s="20">
        <f>0+'[1]легкая атлетика'!E23</f>
        <v>33.087247125924605</v>
      </c>
      <c r="F43" s="21">
        <f>0+[1]гимнастика!H23</f>
        <v>32.200000000000003</v>
      </c>
      <c r="G43" s="7">
        <f>0+[1]теория!I23</f>
        <v>8.1999999999999993</v>
      </c>
      <c r="H43" s="7">
        <f t="shared" si="0"/>
        <v>73.487247125924611</v>
      </c>
      <c r="I43" s="14"/>
    </row>
    <row r="44" spans="1:9" ht="15.75">
      <c r="A44" s="19">
        <v>38</v>
      </c>
      <c r="B44" s="1" t="s">
        <v>91</v>
      </c>
      <c r="C44" s="2" t="s">
        <v>49</v>
      </c>
      <c r="D44" s="1">
        <v>10</v>
      </c>
      <c r="E44" s="20">
        <f>0+'[1]легкая атлетика'!E19</f>
        <v>32.169829304219739</v>
      </c>
      <c r="F44" s="21">
        <f>0+[1]гимнастика!H19</f>
        <v>31</v>
      </c>
      <c r="G44" s="7">
        <f>0+[1]теория!I19</f>
        <v>10.1</v>
      </c>
      <c r="H44" s="7">
        <f t="shared" si="0"/>
        <v>73.269829304219741</v>
      </c>
      <c r="I44" s="14"/>
    </row>
    <row r="45" spans="1:9" ht="15.75">
      <c r="A45" s="19">
        <v>39</v>
      </c>
      <c r="B45" s="1" t="s">
        <v>92</v>
      </c>
      <c r="C45" s="2" t="s">
        <v>50</v>
      </c>
      <c r="D45" s="1">
        <v>10</v>
      </c>
      <c r="E45" s="20">
        <f>0+'[1]легкая атлетика'!E45</f>
        <v>29.323602818058319</v>
      </c>
      <c r="F45" s="21">
        <f>0+[1]гимнастика!H45</f>
        <v>35.4</v>
      </c>
      <c r="G45" s="7">
        <f>0+[1]теория!I45</f>
        <v>8</v>
      </c>
      <c r="H45" s="7">
        <f t="shared" si="0"/>
        <v>72.723602818058311</v>
      </c>
      <c r="I45" s="14"/>
    </row>
    <row r="46" spans="1:9" ht="15.75">
      <c r="A46" s="19">
        <v>40</v>
      </c>
      <c r="B46" s="1" t="s">
        <v>93</v>
      </c>
      <c r="C46" s="2" t="s">
        <v>51</v>
      </c>
      <c r="D46" s="1">
        <v>9</v>
      </c>
      <c r="E46" s="20">
        <f>0+'[1]легкая атлетика'!E50</f>
        <v>33.624227933851358</v>
      </c>
      <c r="F46" s="21">
        <f>0+[1]гимнастика!H50</f>
        <v>34</v>
      </c>
      <c r="G46" s="7">
        <f>0+[1]теория!I50</f>
        <v>4.9000000000000004</v>
      </c>
      <c r="H46" s="7">
        <f t="shared" si="0"/>
        <v>72.524227933851364</v>
      </c>
      <c r="I46" s="14"/>
    </row>
    <row r="47" spans="1:9" ht="15.75">
      <c r="A47" s="19">
        <v>41</v>
      </c>
      <c r="B47" s="1" t="s">
        <v>94</v>
      </c>
      <c r="C47" s="2" t="s">
        <v>52</v>
      </c>
      <c r="D47" s="1">
        <v>11</v>
      </c>
      <c r="E47" s="20">
        <f>0+'[1]легкая атлетика'!E8</f>
        <v>27.059458041193533</v>
      </c>
      <c r="F47" s="21">
        <f>0+[1]гимнастика!H8</f>
        <v>35.799999999999997</v>
      </c>
      <c r="G47" s="7">
        <f>0+[1]теория!I8</f>
        <v>9.6</v>
      </c>
      <c r="H47" s="7">
        <f t="shared" si="0"/>
        <v>72.459458041193528</v>
      </c>
      <c r="I47" s="14"/>
    </row>
    <row r="48" spans="1:9" ht="15.75">
      <c r="A48" s="19">
        <v>42</v>
      </c>
      <c r="B48" s="1" t="s">
        <v>95</v>
      </c>
      <c r="C48" s="2" t="s">
        <v>35</v>
      </c>
      <c r="D48" s="1">
        <v>11</v>
      </c>
      <c r="E48" s="20">
        <f>0+'[1]легкая атлетика'!E30</f>
        <v>28.690034619188921</v>
      </c>
      <c r="F48" s="21">
        <f>0+[1]гимнастика!H30</f>
        <v>34.6</v>
      </c>
      <c r="G48" s="7">
        <f>0+[1]теория!I30</f>
        <v>8.8000000000000007</v>
      </c>
      <c r="H48" s="7">
        <f t="shared" si="0"/>
        <v>72.090034619188927</v>
      </c>
      <c r="I48" s="14"/>
    </row>
    <row r="49" spans="1:9" ht="15.75">
      <c r="A49" s="19">
        <v>43</v>
      </c>
      <c r="B49" s="1" t="s">
        <v>96</v>
      </c>
      <c r="C49" s="2" t="s">
        <v>53</v>
      </c>
      <c r="D49" s="1">
        <v>11</v>
      </c>
      <c r="E49" s="20">
        <f>0+'[1]легкая атлетика'!E47</f>
        <v>29.65099749229319</v>
      </c>
      <c r="F49" s="21">
        <f>0+[1]гимнастика!H47</f>
        <v>31.2</v>
      </c>
      <c r="G49" s="7">
        <f>0+[1]теория!I47</f>
        <v>6.2</v>
      </c>
      <c r="H49" s="7">
        <f t="shared" si="0"/>
        <v>67.050997492293192</v>
      </c>
      <c r="I49" s="14"/>
    </row>
    <row r="50" spans="1:9" ht="15.75">
      <c r="A50" s="19">
        <v>44</v>
      </c>
      <c r="B50" s="1" t="s">
        <v>97</v>
      </c>
      <c r="C50" s="2" t="s">
        <v>54</v>
      </c>
      <c r="D50" s="1">
        <v>9</v>
      </c>
      <c r="E50" s="20">
        <f>0+'[1]легкая атлетика'!E12</f>
        <v>30.086871961102105</v>
      </c>
      <c r="F50" s="21">
        <f>0+[1]гимнастика!H12</f>
        <v>32</v>
      </c>
      <c r="G50" s="7">
        <v>4.9000000000000004</v>
      </c>
      <c r="H50" s="7">
        <f t="shared" si="0"/>
        <v>66.986871961102111</v>
      </c>
      <c r="I50" s="14"/>
    </row>
    <row r="51" spans="1:9" ht="15.75">
      <c r="A51" s="19">
        <v>45</v>
      </c>
      <c r="B51" s="1" t="s">
        <v>98</v>
      </c>
      <c r="C51" s="2" t="s">
        <v>55</v>
      </c>
      <c r="D51" s="1">
        <v>9</v>
      </c>
      <c r="E51" s="20">
        <f>0+'[1]легкая атлетика'!E16</f>
        <v>29.795675970659516</v>
      </c>
      <c r="F51" s="21">
        <f>0+[1]гимнастика!H16</f>
        <v>29</v>
      </c>
      <c r="G51" s="7">
        <f>0+[1]теория!I16</f>
        <v>5.2</v>
      </c>
      <c r="H51" s="7">
        <f t="shared" si="0"/>
        <v>63.995675970659519</v>
      </c>
      <c r="I51" s="14"/>
    </row>
    <row r="52" spans="1:9" ht="15.75">
      <c r="A52" s="19">
        <v>46</v>
      </c>
      <c r="B52" s="1" t="s">
        <v>99</v>
      </c>
      <c r="C52" s="2" t="s">
        <v>44</v>
      </c>
      <c r="D52" s="1">
        <v>11</v>
      </c>
      <c r="E52" s="20">
        <f>0+'[1]легкая атлетика'!E51</f>
        <v>31.786986301369861</v>
      </c>
      <c r="F52" s="21">
        <f>0+[1]гимнастика!H51</f>
        <v>0</v>
      </c>
      <c r="G52" s="7">
        <f>0+[1]теория!I51</f>
        <v>3.9</v>
      </c>
      <c r="H52" s="7">
        <f t="shared" si="0"/>
        <v>35.686986301369863</v>
      </c>
      <c r="I52" s="14"/>
    </row>
  </sheetData>
  <phoneticPr fontId="0" type="noConversion"/>
  <conditionalFormatting sqref="I1:I4">
    <cfRule type="top10" dxfId="0" priority="1" stopIfTrue="1" rank="3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2017-02-07T03:26:41Z</dcterms:modified>
</cp:coreProperties>
</file>